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ttps://mendelu-my.sharepoint.com/personal/pokorna_mendelu_cz/Documents/Akce/642 Mendelu shop/PD/Mendelu Shop VV/"/>
    </mc:Choice>
  </mc:AlternateContent>
  <xr:revisionPtr revIDLastSave="8" documentId="11_53F5054967367AA146F11217CC3871F16ED8FCB7" xr6:coauthVersionLast="47" xr6:coauthVersionMax="47" xr10:uidLastSave="{E2193F2E-5BCE-4572-A68D-6BEAF6E800F4}"/>
  <bookViews>
    <workbookView xWindow="-120" yWindow="-120" windowWidth="29040" windowHeight="15840" xr2:uid="{00000000-000D-0000-FFFF-FFFF00000000}"/>
  </bookViews>
  <sheets>
    <sheet name="Výkaz_výmě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6" i="1" l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F48" i="1" l="1"/>
  <c r="F8" i="1" s="1"/>
</calcChain>
</file>

<file path=xl/sharedStrings.xml><?xml version="1.0" encoding="utf-8"?>
<sst xmlns="http://schemas.openxmlformats.org/spreadsheetml/2006/main" count="94" uniqueCount="59">
  <si>
    <t>Stavba:</t>
  </si>
  <si>
    <t>MENDELOVA UNIVERSITA - MENDELU SHOP, VÝSTAVNÍ A PREZENTAČNÍ PROSTOR</t>
  </si>
  <si>
    <t>Část:</t>
  </si>
  <si>
    <t>D4.6 - SILNOPROUDÉ A SLABOPROUDÉ INSTALACE a SLABOPROUD</t>
  </si>
  <si>
    <t xml:space="preserve"> </t>
  </si>
  <si>
    <t>Příloha:</t>
  </si>
  <si>
    <t>VÝKAZ VÝMĚR</t>
  </si>
  <si>
    <t>Pol.</t>
  </si>
  <si>
    <t>Popis položky</t>
  </si>
  <si>
    <t>m.j.</t>
  </si>
  <si>
    <t>Množ- 
ství</t>
  </si>
  <si>
    <t>Jedn. cena
Kč/m.j.</t>
  </si>
  <si>
    <t>Montáž
Kč/m.j.</t>
  </si>
  <si>
    <t>Celková cena
Kč</t>
  </si>
  <si>
    <t>Elektroinstalace</t>
  </si>
  <si>
    <r>
      <rPr>
        <b/>
        <sz val="10"/>
        <color indexed="8"/>
        <rFont val="Arial"/>
      </rPr>
      <t>Rozvadeč B1.1 úprava stávajícího rozvaděče - okruh WL66.A - napájení prodejního pultu</t>
    </r>
  </si>
  <si>
    <t>kpl</t>
  </si>
  <si>
    <r>
      <rPr>
        <b/>
        <sz val="10"/>
        <color indexed="8"/>
        <rFont val="Arial"/>
      </rPr>
      <t>Rozvadeč B1.1 úprava stávajícího rozvaděče - okruh WL207 - napájení dveří</t>
    </r>
  </si>
  <si>
    <r>
      <rPr>
        <b/>
        <sz val="10"/>
        <color indexed="8"/>
        <rFont val="Arial"/>
      </rPr>
      <t>Rozvaděč B1.1 úprava stávajícího rozvaděče - okruh WL26 - okruh pro Led pásky</t>
    </r>
  </si>
  <si>
    <r>
      <rPr>
        <b/>
        <sz val="10"/>
        <color indexed="8"/>
        <rFont val="Arial"/>
      </rPr>
      <t>Rozvaděč B1.1 úprava stávajícího rozvaděče - okruh WL27 - rezerva okruhu pro osvětlení</t>
    </r>
  </si>
  <si>
    <t>Zásuvka dvojnásobná, antracit, 230V/16A do SDK včetně rámečku, IP20 (dle standardu)</t>
  </si>
  <si>
    <t>ks</t>
  </si>
  <si>
    <t>Zásuvka dvojnásobná, datová do SDK včetně rámečku, IP20 (dle standardu)</t>
  </si>
  <si>
    <t>Vypínač 230V/10A řazení č.1 provedení do SDK, krytí IP 20 (dle standardu)</t>
  </si>
  <si>
    <t>Tlačítko ovládací 230V/10A provedení do SDK, krytí IP 20 (dle standardu)</t>
  </si>
  <si>
    <t>Vícenásobné rámečky  - dle potřeby</t>
  </si>
  <si>
    <t>Záslepky na stávající tlačítky ve studovně ( vestibulu)</t>
  </si>
  <si>
    <t>Instalační krabice do SDK - vestavba do nábytku KU68</t>
  </si>
  <si>
    <t>Instalační krabice do SDK - hluboká požární</t>
  </si>
  <si>
    <t>m</t>
  </si>
  <si>
    <t>Podlahový box 6modulů, 4x zásuvka 230V/16A + 2 pozice dat.zás. ( nebo zásuvkový modul do nábytku dle dohody )</t>
  </si>
  <si>
    <t>Tepelně odolná podložky pro zásuvkový box do nábytku</t>
  </si>
  <si>
    <r>
      <rPr>
        <b/>
        <sz val="10"/>
        <color indexed="8"/>
        <rFont val="Arial"/>
      </rPr>
      <t>1</t>
    </r>
    <r>
      <rPr>
        <sz val="10"/>
        <color indexed="8"/>
        <rFont val="Arial"/>
      </rPr>
      <t xml:space="preserve"> - Reflektorové svítidlo vestavné Black Light 13W/3000K/CRI92 D90 mm, LED - Kniha svítidel</t>
    </r>
  </si>
  <si>
    <r>
      <rPr>
        <b/>
        <sz val="10"/>
        <color indexed="8"/>
        <rFont val="Arial"/>
      </rPr>
      <t>1</t>
    </r>
    <r>
      <rPr>
        <sz val="10"/>
        <color indexed="8"/>
        <rFont val="Arial"/>
      </rPr>
      <t xml:space="preserve"> - Reflektorové svítidlo - LED Driver</t>
    </r>
  </si>
  <si>
    <r>
      <rPr>
        <b/>
        <sz val="10"/>
        <color indexed="8"/>
        <rFont val="Arial"/>
      </rPr>
      <t>2</t>
    </r>
    <r>
      <rPr>
        <sz val="10"/>
        <color indexed="8"/>
        <rFont val="Arial"/>
      </rPr>
      <t xml:space="preserve"> - Reflektorové svítidlo vestavné Black Light 22W/3000K/CRI90 D220 mm, LED - Kniha svítidel</t>
    </r>
  </si>
  <si>
    <r>
      <rPr>
        <b/>
        <sz val="10"/>
        <color indexed="8"/>
        <rFont val="Arial"/>
      </rPr>
      <t>3</t>
    </r>
    <r>
      <rPr>
        <sz val="10"/>
        <color indexed="8"/>
        <rFont val="Arial"/>
      </rPr>
      <t xml:space="preserve"> - Zavěšené svítidlo 75x400 mm GU10W, LED - Kniha svítidel - vlastní těleso včetně závěsu</t>
    </r>
  </si>
  <si>
    <r>
      <rPr>
        <b/>
        <sz val="10"/>
        <color indexed="8"/>
        <rFont val="Arial"/>
      </rPr>
      <t>3</t>
    </r>
    <r>
      <rPr>
        <sz val="10"/>
        <color indexed="8"/>
        <rFont val="Arial"/>
      </rPr>
      <t xml:space="preserve"> - Zavěšené svítidlo, LED - Kniha svítidel - kroužek mosaz / var. Černá D75 mm</t>
    </r>
  </si>
  <si>
    <r>
      <rPr>
        <b/>
        <sz val="10"/>
        <color indexed="8"/>
        <rFont val="Arial"/>
      </rPr>
      <t>3</t>
    </r>
    <r>
      <rPr>
        <sz val="10"/>
        <color indexed="8"/>
        <rFont val="Arial"/>
      </rPr>
      <t xml:space="preserve"> - Zavěšené svítidlo, LED - Kniha svítidel - Zdroj LED - GU 10W</t>
    </r>
  </si>
  <si>
    <r>
      <rPr>
        <b/>
        <sz val="10"/>
        <color indexed="8"/>
        <rFont val="Arial"/>
      </rPr>
      <t>4 - Led pásek</t>
    </r>
    <r>
      <rPr>
        <sz val="10"/>
        <color indexed="8"/>
        <rFont val="Arial"/>
      </rPr>
      <t xml:space="preserve"> 22W/m’198 led/m’ 24V - 12 mm včetně černé hliníkové vestavěné lišty rovné / šikmé (dodávka interiéru)</t>
    </r>
  </si>
  <si>
    <r>
      <rPr>
        <b/>
        <sz val="10"/>
        <color indexed="8"/>
        <rFont val="Arial"/>
      </rPr>
      <t xml:space="preserve">Zdroj 150W / 24V EGL, </t>
    </r>
    <r>
      <rPr>
        <sz val="10"/>
        <color indexed="8"/>
        <rFont val="Arial"/>
      </rPr>
      <t>vestavěné do nábytkové stěny ve spolupráci s interiérem</t>
    </r>
  </si>
  <si>
    <r>
      <rPr>
        <b/>
        <sz val="10"/>
        <color indexed="8"/>
        <rFont val="Arial"/>
      </rPr>
      <t>D1</t>
    </r>
    <r>
      <rPr>
        <sz val="10"/>
        <color indexed="8"/>
        <rFont val="Arial"/>
      </rPr>
      <t xml:space="preserve"> - doplnění stávajících svítidel ve studovně (č.m. BA 25N 1004) modul 1200 mm kniha svítidel</t>
    </r>
  </si>
  <si>
    <t>CXKH-R-J 3x1,5, kabel silový bezhalogen, dle skutečnosti na stavbě</t>
  </si>
  <si>
    <t>CXKH-R-J 3x2,5, kabel silový bezhalogen, dle skutečnosti na stavbě</t>
  </si>
  <si>
    <t>CXKH-R-J 3x4, kabel silový bezhalogen, dle skutečnosti na stavbě</t>
  </si>
  <si>
    <t>UTP kabel F/UTP CAT6a, datový kabel pro dopojení pultu</t>
  </si>
  <si>
    <t>Husí krk DN32</t>
  </si>
  <si>
    <t>bm</t>
  </si>
  <si>
    <t>Svazkový držák Grip 30, kovový pozink</t>
  </si>
  <si>
    <t>Vodič Cu 6m pro pospojení podlahových krabic, dle skutečnosti</t>
  </si>
  <si>
    <t>Prostupy požárně zatěsněné dle PBŘ vč. vrtání otvorů a potřebných průrazů, dle skutečnosti</t>
  </si>
  <si>
    <t>Drážkování vč. zapravení</t>
  </si>
  <si>
    <t>Veškerý další materiál pro dokončení a sprovoznění díla, dále úložný materiál v podhledech</t>
  </si>
  <si>
    <t>Koordinace s ostatními profesemi, projektantem, architektem</t>
  </si>
  <si>
    <t>hod</t>
  </si>
  <si>
    <t>Dílenská dokumentace</t>
  </si>
  <si>
    <t>PD skutečného provedení</t>
  </si>
  <si>
    <t>Výchozí revizní zpráva</t>
  </si>
  <si>
    <t>Celkem bez DPH: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</si>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</sst>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b/>
      <sz val="14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b/>
      <sz val="16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</fills>
  <borders count="21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 applyNumberFormat="0" applyFill="0" applyBorder="0" applyProtection="0"/>
  </cellStyleXfs>
  <cellXfs count="51">
    <xf numFmtId="0" fontId="0" fillId="0" borderId="0" xfId="0" applyFont="1" applyAlignment="1"/>
    <xf numFmtId="0" fontId="0" fillId="0" borderId="0" xfId="0" applyNumberFormat="1" applyFont="1" applyAlignment="1"/>
    <xf numFmtId="0" fontId="1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vertical="center"/>
    </xf>
    <xf numFmtId="49" fontId="0" fillId="2" borderId="1" xfId="0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vertical="center"/>
    </xf>
    <xf numFmtId="1" fontId="0" fillId="2" borderId="1" xfId="0" applyNumberFormat="1" applyFont="1" applyFill="1" applyBorder="1" applyAlignment="1"/>
    <xf numFmtId="49" fontId="0" fillId="2" borderId="1" xfId="0" applyNumberFormat="1" applyFont="1" applyFill="1" applyBorder="1" applyAlignment="1">
      <alignment horizontal="center"/>
    </xf>
    <xf numFmtId="0" fontId="0" fillId="2" borderId="1" xfId="0" applyFont="1" applyFill="1" applyBorder="1" applyAlignment="1"/>
    <xf numFmtId="49" fontId="2" fillId="2" borderId="1" xfId="0" applyNumberFormat="1" applyFont="1" applyFill="1" applyBorder="1" applyAlignment="1"/>
    <xf numFmtId="49" fontId="3" fillId="2" borderId="1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/>
    </xf>
    <xf numFmtId="0" fontId="0" fillId="2" borderId="2" xfId="0" applyFont="1" applyFill="1" applyBorder="1" applyAlignment="1">
      <alignment vertical="center"/>
    </xf>
    <xf numFmtId="49" fontId="4" fillId="3" borderId="3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3" fontId="5" fillId="2" borderId="6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vertical="center"/>
    </xf>
    <xf numFmtId="3" fontId="5" fillId="2" borderId="7" xfId="0" applyNumberFormat="1" applyFont="1" applyFill="1" applyBorder="1" applyAlignment="1">
      <alignment vertical="center"/>
    </xf>
    <xf numFmtId="3" fontId="5" fillId="2" borderId="8" xfId="0" applyNumberFormat="1" applyFont="1" applyFill="1" applyBorder="1" applyAlignment="1">
      <alignment vertical="center"/>
    </xf>
    <xf numFmtId="3" fontId="6" fillId="3" borderId="9" xfId="0" applyNumberFormat="1" applyFont="1" applyFill="1" applyBorder="1" applyAlignment="1">
      <alignment vertical="center"/>
    </xf>
    <xf numFmtId="49" fontId="6" fillId="3" borderId="10" xfId="0" applyNumberFormat="1" applyFont="1" applyFill="1" applyBorder="1" applyAlignment="1">
      <alignment vertical="center"/>
    </xf>
    <xf numFmtId="3" fontId="6" fillId="3" borderId="10" xfId="0" applyNumberFormat="1" applyFont="1" applyFill="1" applyBorder="1" applyAlignment="1">
      <alignment vertical="center"/>
    </xf>
    <xf numFmtId="0" fontId="0" fillId="2" borderId="12" xfId="0" applyNumberFormat="1" applyFont="1" applyFill="1" applyBorder="1" applyAlignment="1">
      <alignment vertical="center"/>
    </xf>
    <xf numFmtId="49" fontId="1" fillId="2" borderId="13" xfId="0" applyNumberFormat="1" applyFont="1" applyFill="1" applyBorder="1" applyAlignment="1">
      <alignment horizontal="left" vertical="center" wrapText="1"/>
    </xf>
    <xf numFmtId="49" fontId="0" fillId="2" borderId="13" xfId="0" applyNumberFormat="1" applyFont="1" applyFill="1" applyBorder="1" applyAlignment="1">
      <alignment vertical="center" wrapText="1"/>
    </xf>
    <xf numFmtId="0" fontId="0" fillId="2" borderId="13" xfId="0" applyNumberFormat="1" applyFont="1" applyFill="1" applyBorder="1" applyAlignment="1">
      <alignment horizontal="center" vertical="center" wrapText="1"/>
    </xf>
    <xf numFmtId="4" fontId="0" fillId="2" borderId="14" xfId="0" applyNumberFormat="1" applyFont="1" applyFill="1" applyBorder="1" applyAlignment="1">
      <alignment horizontal="right" vertical="center" wrapText="1"/>
    </xf>
    <xf numFmtId="0" fontId="0" fillId="2" borderId="12" xfId="0" applyNumberFormat="1" applyFont="1" applyFill="1" applyBorder="1" applyAlignment="1">
      <alignment horizontal="center" vertical="center"/>
    </xf>
    <xf numFmtId="49" fontId="0" fillId="2" borderId="13" xfId="0" applyNumberFormat="1" applyFont="1" applyFill="1" applyBorder="1" applyAlignment="1">
      <alignment horizontal="center" vertical="center" wrapText="1"/>
    </xf>
    <xf numFmtId="1" fontId="0" fillId="2" borderId="13" xfId="0" applyNumberFormat="1" applyFont="1" applyFill="1" applyBorder="1" applyAlignment="1">
      <alignment horizontal="center" vertical="center" wrapText="1"/>
    </xf>
    <xf numFmtId="49" fontId="0" fillId="2" borderId="13" xfId="0" applyNumberFormat="1" applyFont="1" applyFill="1" applyBorder="1" applyAlignment="1">
      <alignment horizontal="center" vertical="center"/>
    </xf>
    <xf numFmtId="49" fontId="0" fillId="2" borderId="13" xfId="0" applyNumberFormat="1" applyFont="1" applyFill="1" applyBorder="1" applyAlignment="1">
      <alignment vertical="center"/>
    </xf>
    <xf numFmtId="0" fontId="0" fillId="2" borderId="13" xfId="0" applyNumberFormat="1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vertical="center" wrapText="1"/>
    </xf>
    <xf numFmtId="49" fontId="0" fillId="2" borderId="16" xfId="0" applyNumberFormat="1" applyFont="1" applyFill="1" applyBorder="1" applyAlignment="1">
      <alignment horizontal="center" vertical="center" wrapText="1"/>
    </xf>
    <xf numFmtId="0" fontId="0" fillId="2" borderId="16" xfId="0" applyFont="1" applyFill="1" applyBorder="1" applyAlignment="1">
      <alignment horizontal="center" vertical="center" wrapText="1"/>
    </xf>
    <xf numFmtId="49" fontId="0" fillId="2" borderId="16" xfId="0" applyNumberFormat="1" applyFont="1" applyFill="1" applyBorder="1" applyAlignment="1">
      <alignment horizontal="right" vertical="center"/>
    </xf>
    <xf numFmtId="0" fontId="0" fillId="2" borderId="16" xfId="0" applyFont="1" applyFill="1" applyBorder="1" applyAlignment="1">
      <alignment horizontal="right" vertical="center"/>
    </xf>
    <xf numFmtId="4" fontId="0" fillId="2" borderId="17" xfId="0" applyNumberFormat="1" applyFont="1" applyFill="1" applyBorder="1" applyAlignment="1">
      <alignment horizontal="right" vertical="center" wrapText="1"/>
    </xf>
    <xf numFmtId="3" fontId="1" fillId="3" borderId="18" xfId="0" applyNumberFormat="1" applyFont="1" applyFill="1" applyBorder="1" applyAlignment="1">
      <alignment vertical="center"/>
    </xf>
    <xf numFmtId="49" fontId="1" fillId="3" borderId="19" xfId="0" applyNumberFormat="1" applyFont="1" applyFill="1" applyBorder="1" applyAlignment="1">
      <alignment vertical="center"/>
    </xf>
    <xf numFmtId="3" fontId="1" fillId="3" borderId="19" xfId="0" applyNumberFormat="1" applyFont="1" applyFill="1" applyBorder="1" applyAlignment="1">
      <alignment vertical="center"/>
    </xf>
    <xf numFmtId="4" fontId="6" fillId="3" borderId="10" xfId="0" applyNumberFormat="1" applyFont="1" applyFill="1" applyBorder="1" applyAlignment="1">
      <alignment vertical="center"/>
    </xf>
    <xf numFmtId="0" fontId="0" fillId="2" borderId="11" xfId="0" applyFont="1" applyFill="1" applyBorder="1" applyAlignment="1">
      <alignment vertical="center"/>
    </xf>
    <xf numFmtId="4" fontId="1" fillId="3" borderId="19" xfId="0" applyNumberFormat="1" applyFont="1" applyFill="1" applyBorder="1" applyAlignment="1">
      <alignment vertical="center"/>
    </xf>
    <xf numFmtId="0" fontId="0" fillId="2" borderId="20" xfId="0" applyFont="1" applyFill="1" applyBorder="1" applyAlignment="1">
      <alignment vertical="center"/>
    </xf>
    <xf numFmtId="4" fontId="0" fillId="2" borderId="13" xfId="0" applyNumberFormat="1" applyFont="1" applyFill="1" applyBorder="1" applyAlignment="1" applyProtection="1">
      <alignment horizontal="right" vertical="center"/>
      <protection locked="0"/>
    </xf>
  </cellXfs>
  <cellStyles count="1">
    <cellStyle name="Normální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C0C0C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8"/>
  <sheetViews>
    <sheetView showGridLines="0" tabSelected="1" workbookViewId="0">
      <selection activeCell="G15" sqref="G15"/>
    </sheetView>
  </sheetViews>
  <sheetFormatPr defaultColWidth="8.85546875" defaultRowHeight="12.75" customHeight="1" x14ac:dyDescent="0.2"/>
  <cols>
    <col min="1" max="1" width="7.28515625" style="1" customWidth="1"/>
    <col min="2" max="2" width="92" style="1" customWidth="1"/>
    <col min="3" max="3" width="5" style="1" customWidth="1"/>
    <col min="4" max="4" width="4.7109375" style="1" customWidth="1"/>
    <col min="5" max="5" width="7.7109375" style="1" customWidth="1"/>
    <col min="6" max="6" width="7.85546875" style="1" customWidth="1"/>
    <col min="7" max="7" width="12" style="1" customWidth="1"/>
    <col min="8" max="8" width="8.85546875" style="1" customWidth="1"/>
    <col min="9" max="16384" width="8.85546875" style="1"/>
  </cols>
  <sheetData>
    <row r="1" spans="1:7" ht="13.7" customHeight="1" x14ac:dyDescent="0.2">
      <c r="A1" s="2"/>
      <c r="B1" s="3"/>
      <c r="C1" s="3"/>
      <c r="D1" s="3"/>
      <c r="E1" s="3"/>
      <c r="F1" s="3"/>
      <c r="G1" s="3"/>
    </row>
    <row r="2" spans="1:7" ht="16.7" customHeight="1" x14ac:dyDescent="0.2">
      <c r="A2" s="4" t="s">
        <v>0</v>
      </c>
      <c r="B2" s="5" t="s">
        <v>1</v>
      </c>
      <c r="C2" s="6"/>
      <c r="D2" s="7"/>
      <c r="E2" s="7"/>
      <c r="F2" s="7"/>
      <c r="G2" s="8"/>
    </row>
    <row r="3" spans="1:7" ht="18.600000000000001" customHeight="1" x14ac:dyDescent="0.25">
      <c r="A3" s="4" t="s">
        <v>2</v>
      </c>
      <c r="B3" s="9" t="s">
        <v>3</v>
      </c>
      <c r="C3" s="6"/>
      <c r="D3" s="7"/>
      <c r="E3" s="7"/>
      <c r="F3" s="7"/>
      <c r="G3" s="10" t="s">
        <v>4</v>
      </c>
    </row>
    <row r="4" spans="1:7" ht="16.7" customHeight="1" x14ac:dyDescent="0.2">
      <c r="A4" s="4" t="s">
        <v>5</v>
      </c>
      <c r="B4" s="5" t="s">
        <v>6</v>
      </c>
      <c r="C4" s="6"/>
      <c r="D4" s="7"/>
      <c r="E4" s="7"/>
      <c r="F4" s="7"/>
      <c r="G4" s="8"/>
    </row>
    <row r="5" spans="1:7" ht="14.1" customHeight="1" x14ac:dyDescent="0.2">
      <c r="A5" s="11"/>
      <c r="B5" s="12"/>
      <c r="C5" s="13"/>
      <c r="D5" s="13"/>
      <c r="E5" s="13"/>
      <c r="F5" s="13"/>
      <c r="G5" s="13"/>
    </row>
    <row r="6" spans="1:7" ht="21.75" customHeight="1" x14ac:dyDescent="0.2">
      <c r="A6" s="14" t="s">
        <v>7</v>
      </c>
      <c r="B6" s="15" t="s">
        <v>8</v>
      </c>
      <c r="C6" s="15" t="s">
        <v>9</v>
      </c>
      <c r="D6" s="16" t="s">
        <v>10</v>
      </c>
      <c r="E6" s="16" t="s">
        <v>11</v>
      </c>
      <c r="F6" s="16" t="s">
        <v>12</v>
      </c>
      <c r="G6" s="17" t="s">
        <v>13</v>
      </c>
    </row>
    <row r="7" spans="1:7" ht="21.75" customHeight="1" x14ac:dyDescent="0.2">
      <c r="A7" s="18"/>
      <c r="B7" s="19"/>
      <c r="C7" s="20"/>
      <c r="D7" s="20"/>
      <c r="E7" s="20"/>
      <c r="F7" s="20"/>
      <c r="G7" s="21"/>
    </row>
    <row r="8" spans="1:7" ht="23.25" customHeight="1" x14ac:dyDescent="0.2">
      <c r="A8" s="22"/>
      <c r="B8" s="23" t="s">
        <v>14</v>
      </c>
      <c r="C8" s="24"/>
      <c r="D8" s="24"/>
      <c r="E8" s="24"/>
      <c r="F8" s="46">
        <f>F48</f>
        <v>0</v>
      </c>
      <c r="G8" s="47"/>
    </row>
    <row r="9" spans="1:7" ht="21.4" customHeight="1" x14ac:dyDescent="0.2">
      <c r="A9" s="25">
        <v>1</v>
      </c>
      <c r="B9" s="26" t="s">
        <v>15</v>
      </c>
      <c r="C9" s="27" t="s">
        <v>16</v>
      </c>
      <c r="D9" s="28">
        <v>1</v>
      </c>
      <c r="E9" s="50">
        <v>0</v>
      </c>
      <c r="F9" s="50">
        <v>0</v>
      </c>
      <c r="G9" s="29">
        <f t="shared" ref="G9:G46" si="0">(E9+F9)*D9</f>
        <v>0</v>
      </c>
    </row>
    <row r="10" spans="1:7" ht="21.4" customHeight="1" x14ac:dyDescent="0.2">
      <c r="A10" s="25">
        <v>2</v>
      </c>
      <c r="B10" s="26" t="s">
        <v>17</v>
      </c>
      <c r="C10" s="27" t="s">
        <v>16</v>
      </c>
      <c r="D10" s="28">
        <v>1</v>
      </c>
      <c r="E10" s="50">
        <v>0</v>
      </c>
      <c r="F10" s="50">
        <v>0</v>
      </c>
      <c r="G10" s="29">
        <f t="shared" si="0"/>
        <v>0</v>
      </c>
    </row>
    <row r="11" spans="1:7" ht="21.4" customHeight="1" x14ac:dyDescent="0.2">
      <c r="A11" s="25">
        <v>3</v>
      </c>
      <c r="B11" s="26" t="s">
        <v>18</v>
      </c>
      <c r="C11" s="27" t="s">
        <v>16</v>
      </c>
      <c r="D11" s="28">
        <v>1</v>
      </c>
      <c r="E11" s="50">
        <v>0</v>
      </c>
      <c r="F11" s="50">
        <v>0</v>
      </c>
      <c r="G11" s="29">
        <f t="shared" si="0"/>
        <v>0</v>
      </c>
    </row>
    <row r="12" spans="1:7" ht="21.4" customHeight="1" x14ac:dyDescent="0.2">
      <c r="A12" s="25">
        <v>4</v>
      </c>
      <c r="B12" s="26" t="s">
        <v>19</v>
      </c>
      <c r="C12" s="27" t="s">
        <v>16</v>
      </c>
      <c r="D12" s="28">
        <v>1</v>
      </c>
      <c r="E12" s="50">
        <v>0</v>
      </c>
      <c r="F12" s="50">
        <v>0</v>
      </c>
      <c r="G12" s="29">
        <f t="shared" si="0"/>
        <v>0</v>
      </c>
    </row>
    <row r="13" spans="1:7" ht="21.4" customHeight="1" x14ac:dyDescent="0.2">
      <c r="A13" s="25">
        <v>5</v>
      </c>
      <c r="B13" s="27" t="s">
        <v>20</v>
      </c>
      <c r="C13" s="27" t="s">
        <v>21</v>
      </c>
      <c r="D13" s="28">
        <v>2</v>
      </c>
      <c r="E13" s="50">
        <v>0</v>
      </c>
      <c r="F13" s="50">
        <v>0</v>
      </c>
      <c r="G13" s="29">
        <f t="shared" si="0"/>
        <v>0</v>
      </c>
    </row>
    <row r="14" spans="1:7" ht="21.4" customHeight="1" x14ac:dyDescent="0.2">
      <c r="A14" s="25">
        <v>6</v>
      </c>
      <c r="B14" s="27" t="s">
        <v>22</v>
      </c>
      <c r="C14" s="27" t="s">
        <v>21</v>
      </c>
      <c r="D14" s="28">
        <v>2</v>
      </c>
      <c r="E14" s="50">
        <v>0</v>
      </c>
      <c r="F14" s="50">
        <v>0</v>
      </c>
      <c r="G14" s="29">
        <f t="shared" si="0"/>
        <v>0</v>
      </c>
    </row>
    <row r="15" spans="1:7" ht="21.4" customHeight="1" x14ac:dyDescent="0.2">
      <c r="A15" s="30">
        <v>7</v>
      </c>
      <c r="B15" s="27" t="s">
        <v>23</v>
      </c>
      <c r="C15" s="31" t="s">
        <v>21</v>
      </c>
      <c r="D15" s="28">
        <v>6</v>
      </c>
      <c r="E15" s="50">
        <v>0</v>
      </c>
      <c r="F15" s="50">
        <v>0</v>
      </c>
      <c r="G15" s="29">
        <f t="shared" si="0"/>
        <v>0</v>
      </c>
    </row>
    <row r="16" spans="1:7" ht="21.4" customHeight="1" x14ac:dyDescent="0.2">
      <c r="A16" s="30">
        <v>8</v>
      </c>
      <c r="B16" s="27" t="s">
        <v>24</v>
      </c>
      <c r="C16" s="31" t="s">
        <v>21</v>
      </c>
      <c r="D16" s="28">
        <v>2</v>
      </c>
      <c r="E16" s="50">
        <v>0</v>
      </c>
      <c r="F16" s="50">
        <v>0</v>
      </c>
      <c r="G16" s="29">
        <f t="shared" si="0"/>
        <v>0</v>
      </c>
    </row>
    <row r="17" spans="1:7" ht="21.4" customHeight="1" x14ac:dyDescent="0.2">
      <c r="A17" s="30">
        <v>9</v>
      </c>
      <c r="B17" s="27" t="s">
        <v>25</v>
      </c>
      <c r="C17" s="31" t="s">
        <v>16</v>
      </c>
      <c r="D17" s="28">
        <v>2</v>
      </c>
      <c r="E17" s="50">
        <v>0</v>
      </c>
      <c r="F17" s="50">
        <v>0</v>
      </c>
      <c r="G17" s="29">
        <f t="shared" si="0"/>
        <v>0</v>
      </c>
    </row>
    <row r="18" spans="1:7" ht="21.4" customHeight="1" x14ac:dyDescent="0.2">
      <c r="A18" s="30">
        <v>10</v>
      </c>
      <c r="B18" s="27" t="s">
        <v>26</v>
      </c>
      <c r="C18" s="31" t="s">
        <v>16</v>
      </c>
      <c r="D18" s="28">
        <v>2</v>
      </c>
      <c r="E18" s="50">
        <v>0</v>
      </c>
      <c r="F18" s="50">
        <v>0</v>
      </c>
      <c r="G18" s="29">
        <f t="shared" si="0"/>
        <v>0</v>
      </c>
    </row>
    <row r="19" spans="1:7" ht="21.4" customHeight="1" x14ac:dyDescent="0.2">
      <c r="A19" s="30">
        <v>11</v>
      </c>
      <c r="B19" s="27" t="s">
        <v>27</v>
      </c>
      <c r="C19" s="31" t="s">
        <v>21</v>
      </c>
      <c r="D19" s="32">
        <v>10</v>
      </c>
      <c r="E19" s="50">
        <v>0</v>
      </c>
      <c r="F19" s="50">
        <v>0</v>
      </c>
      <c r="G19" s="29">
        <f t="shared" si="0"/>
        <v>0</v>
      </c>
    </row>
    <row r="20" spans="1:7" ht="21.4" customHeight="1" x14ac:dyDescent="0.2">
      <c r="A20" s="30">
        <v>12</v>
      </c>
      <c r="B20" s="27" t="s">
        <v>28</v>
      </c>
      <c r="C20" s="33" t="s">
        <v>29</v>
      </c>
      <c r="D20" s="32">
        <v>1</v>
      </c>
      <c r="E20" s="50">
        <v>0</v>
      </c>
      <c r="F20" s="50">
        <v>0</v>
      </c>
      <c r="G20" s="29">
        <f t="shared" si="0"/>
        <v>0</v>
      </c>
    </row>
    <row r="21" spans="1:7" ht="21.4" customHeight="1" x14ac:dyDescent="0.2">
      <c r="A21" s="30">
        <v>13</v>
      </c>
      <c r="B21" s="27" t="s">
        <v>30</v>
      </c>
      <c r="C21" s="33" t="s">
        <v>16</v>
      </c>
      <c r="D21" s="32">
        <v>1</v>
      </c>
      <c r="E21" s="50">
        <v>0</v>
      </c>
      <c r="F21" s="50">
        <v>0</v>
      </c>
      <c r="G21" s="29">
        <f t="shared" si="0"/>
        <v>0</v>
      </c>
    </row>
    <row r="22" spans="1:7" ht="21.4" customHeight="1" x14ac:dyDescent="0.2">
      <c r="A22" s="30">
        <v>14</v>
      </c>
      <c r="B22" s="27" t="s">
        <v>31</v>
      </c>
      <c r="C22" s="33" t="s">
        <v>16</v>
      </c>
      <c r="D22" s="32">
        <v>1</v>
      </c>
      <c r="E22" s="50">
        <v>0</v>
      </c>
      <c r="F22" s="50">
        <v>0</v>
      </c>
      <c r="G22" s="29">
        <f t="shared" si="0"/>
        <v>0</v>
      </c>
    </row>
    <row r="23" spans="1:7" ht="21.4" customHeight="1" x14ac:dyDescent="0.2">
      <c r="A23" s="30">
        <v>15</v>
      </c>
      <c r="B23" s="27" t="s">
        <v>32</v>
      </c>
      <c r="C23" s="31" t="s">
        <v>21</v>
      </c>
      <c r="D23" s="28">
        <v>24</v>
      </c>
      <c r="E23" s="50">
        <v>0</v>
      </c>
      <c r="F23" s="50">
        <v>0</v>
      </c>
      <c r="G23" s="29">
        <f t="shared" si="0"/>
        <v>0</v>
      </c>
    </row>
    <row r="24" spans="1:7" ht="21.4" customHeight="1" x14ac:dyDescent="0.2">
      <c r="A24" s="30">
        <v>16</v>
      </c>
      <c r="B24" s="27" t="s">
        <v>33</v>
      </c>
      <c r="C24" s="31" t="s">
        <v>21</v>
      </c>
      <c r="D24" s="28">
        <v>24</v>
      </c>
      <c r="E24" s="50">
        <v>0</v>
      </c>
      <c r="F24" s="50">
        <v>0</v>
      </c>
      <c r="G24" s="29">
        <f t="shared" si="0"/>
        <v>0</v>
      </c>
    </row>
    <row r="25" spans="1:7" ht="21.4" customHeight="1" x14ac:dyDescent="0.2">
      <c r="A25" s="30">
        <v>17</v>
      </c>
      <c r="B25" s="27" t="s">
        <v>34</v>
      </c>
      <c r="C25" s="31" t="s">
        <v>21</v>
      </c>
      <c r="D25" s="28">
        <v>22</v>
      </c>
      <c r="E25" s="50">
        <v>0</v>
      </c>
      <c r="F25" s="50">
        <v>0</v>
      </c>
      <c r="G25" s="29">
        <f t="shared" si="0"/>
        <v>0</v>
      </c>
    </row>
    <row r="26" spans="1:7" ht="21.4" customHeight="1" x14ac:dyDescent="0.2">
      <c r="A26" s="30">
        <v>18</v>
      </c>
      <c r="B26" s="27" t="s">
        <v>35</v>
      </c>
      <c r="C26" s="31" t="s">
        <v>21</v>
      </c>
      <c r="D26" s="28">
        <v>6</v>
      </c>
      <c r="E26" s="50">
        <v>0</v>
      </c>
      <c r="F26" s="50">
        <v>0</v>
      </c>
      <c r="G26" s="29">
        <f t="shared" si="0"/>
        <v>0</v>
      </c>
    </row>
    <row r="27" spans="1:7" ht="21.4" customHeight="1" x14ac:dyDescent="0.2">
      <c r="A27" s="30">
        <v>19</v>
      </c>
      <c r="B27" s="27" t="s">
        <v>36</v>
      </c>
      <c r="C27" s="31" t="s">
        <v>21</v>
      </c>
      <c r="D27" s="28">
        <v>6</v>
      </c>
      <c r="E27" s="50">
        <v>0</v>
      </c>
      <c r="F27" s="50">
        <v>0</v>
      </c>
      <c r="G27" s="29">
        <f t="shared" si="0"/>
        <v>0</v>
      </c>
    </row>
    <row r="28" spans="1:7" ht="21.4" customHeight="1" x14ac:dyDescent="0.2">
      <c r="A28" s="30">
        <v>20</v>
      </c>
      <c r="B28" s="27" t="s">
        <v>37</v>
      </c>
      <c r="C28" s="31" t="s">
        <v>21</v>
      </c>
      <c r="D28" s="28">
        <v>6</v>
      </c>
      <c r="E28" s="50">
        <v>0</v>
      </c>
      <c r="F28" s="50">
        <v>0</v>
      </c>
      <c r="G28" s="29">
        <f t="shared" si="0"/>
        <v>0</v>
      </c>
    </row>
    <row r="29" spans="1:7" ht="21.4" customHeight="1" x14ac:dyDescent="0.2">
      <c r="A29" s="25">
        <v>21</v>
      </c>
      <c r="B29" s="27" t="s">
        <v>38</v>
      </c>
      <c r="C29" s="34" t="s">
        <v>21</v>
      </c>
      <c r="D29" s="35">
        <v>0</v>
      </c>
      <c r="E29" s="50">
        <v>0</v>
      </c>
      <c r="F29" s="50">
        <v>0</v>
      </c>
      <c r="G29" s="29">
        <f t="shared" si="0"/>
        <v>0</v>
      </c>
    </row>
    <row r="30" spans="1:7" ht="21.4" customHeight="1" x14ac:dyDescent="0.2">
      <c r="A30" s="25">
        <v>22</v>
      </c>
      <c r="B30" s="26" t="s">
        <v>39</v>
      </c>
      <c r="C30" s="34" t="s">
        <v>21</v>
      </c>
      <c r="D30" s="35">
        <v>3</v>
      </c>
      <c r="E30" s="50">
        <v>0</v>
      </c>
      <c r="F30" s="50">
        <v>0</v>
      </c>
      <c r="G30" s="29">
        <f t="shared" si="0"/>
        <v>0</v>
      </c>
    </row>
    <row r="31" spans="1:7" ht="21.4" customHeight="1" x14ac:dyDescent="0.2">
      <c r="A31" s="25">
        <v>23</v>
      </c>
      <c r="B31" s="27" t="s">
        <v>40</v>
      </c>
      <c r="C31" s="34" t="s">
        <v>21</v>
      </c>
      <c r="D31" s="35">
        <v>2</v>
      </c>
      <c r="E31" s="50">
        <v>0</v>
      </c>
      <c r="F31" s="50">
        <v>0</v>
      </c>
      <c r="G31" s="29">
        <f t="shared" si="0"/>
        <v>0</v>
      </c>
    </row>
    <row r="32" spans="1:7" ht="21.4" customHeight="1" x14ac:dyDescent="0.2">
      <c r="A32" s="25">
        <v>24</v>
      </c>
      <c r="B32" s="27" t="s">
        <v>40</v>
      </c>
      <c r="C32" s="34" t="s">
        <v>21</v>
      </c>
      <c r="D32" s="35">
        <v>1</v>
      </c>
      <c r="E32" s="50">
        <v>0</v>
      </c>
      <c r="F32" s="50">
        <v>0</v>
      </c>
      <c r="G32" s="29">
        <f t="shared" si="0"/>
        <v>0</v>
      </c>
    </row>
    <row r="33" spans="1:7" ht="21.4" customHeight="1" x14ac:dyDescent="0.2">
      <c r="A33" s="30">
        <v>25</v>
      </c>
      <c r="B33" s="34" t="s">
        <v>41</v>
      </c>
      <c r="C33" s="33" t="s">
        <v>29</v>
      </c>
      <c r="D33" s="35">
        <v>100</v>
      </c>
      <c r="E33" s="50">
        <v>0</v>
      </c>
      <c r="F33" s="50">
        <v>0</v>
      </c>
      <c r="G33" s="29">
        <f t="shared" si="0"/>
        <v>0</v>
      </c>
    </row>
    <row r="34" spans="1:7" ht="21.4" customHeight="1" x14ac:dyDescent="0.2">
      <c r="A34" s="30">
        <v>26</v>
      </c>
      <c r="B34" s="34" t="s">
        <v>42</v>
      </c>
      <c r="C34" s="33" t="s">
        <v>29</v>
      </c>
      <c r="D34" s="35">
        <v>150</v>
      </c>
      <c r="E34" s="50">
        <v>0</v>
      </c>
      <c r="F34" s="50">
        <v>0</v>
      </c>
      <c r="G34" s="29">
        <f t="shared" si="0"/>
        <v>0</v>
      </c>
    </row>
    <row r="35" spans="1:7" ht="21.4" customHeight="1" x14ac:dyDescent="0.2">
      <c r="A35" s="30">
        <v>27</v>
      </c>
      <c r="B35" s="34" t="s">
        <v>43</v>
      </c>
      <c r="C35" s="33" t="s">
        <v>29</v>
      </c>
      <c r="D35" s="28">
        <v>200</v>
      </c>
      <c r="E35" s="50">
        <v>0</v>
      </c>
      <c r="F35" s="50">
        <v>0</v>
      </c>
      <c r="G35" s="29">
        <f t="shared" si="0"/>
        <v>0</v>
      </c>
    </row>
    <row r="36" spans="1:7" ht="21.4" customHeight="1" x14ac:dyDescent="0.2">
      <c r="A36" s="30">
        <v>28</v>
      </c>
      <c r="B36" s="34" t="s">
        <v>44</v>
      </c>
      <c r="C36" s="33" t="s">
        <v>29</v>
      </c>
      <c r="D36" s="28">
        <v>50</v>
      </c>
      <c r="E36" s="50">
        <v>0</v>
      </c>
      <c r="F36" s="50">
        <v>0</v>
      </c>
      <c r="G36" s="29">
        <f t="shared" si="0"/>
        <v>0</v>
      </c>
    </row>
    <row r="37" spans="1:7" ht="21.4" customHeight="1" x14ac:dyDescent="0.2">
      <c r="A37" s="30">
        <v>29</v>
      </c>
      <c r="B37" s="27" t="s">
        <v>45</v>
      </c>
      <c r="C37" s="31" t="s">
        <v>46</v>
      </c>
      <c r="D37" s="28">
        <v>10</v>
      </c>
      <c r="E37" s="50">
        <v>0</v>
      </c>
      <c r="F37" s="50">
        <v>0</v>
      </c>
      <c r="G37" s="29">
        <f t="shared" si="0"/>
        <v>0</v>
      </c>
    </row>
    <row r="38" spans="1:7" ht="21.4" customHeight="1" x14ac:dyDescent="0.2">
      <c r="A38" s="30">
        <v>30</v>
      </c>
      <c r="B38" s="27" t="s">
        <v>47</v>
      </c>
      <c r="C38" s="31" t="s">
        <v>16</v>
      </c>
      <c r="D38" s="28">
        <v>100</v>
      </c>
      <c r="E38" s="50">
        <v>0</v>
      </c>
      <c r="F38" s="50">
        <v>0</v>
      </c>
      <c r="G38" s="29">
        <f t="shared" si="0"/>
        <v>0</v>
      </c>
    </row>
    <row r="39" spans="1:7" ht="21.4" customHeight="1" x14ac:dyDescent="0.2">
      <c r="A39" s="30">
        <v>31</v>
      </c>
      <c r="B39" s="27" t="s">
        <v>48</v>
      </c>
      <c r="C39" s="31" t="s">
        <v>46</v>
      </c>
      <c r="D39" s="28">
        <v>25</v>
      </c>
      <c r="E39" s="50">
        <v>0</v>
      </c>
      <c r="F39" s="50">
        <v>0</v>
      </c>
      <c r="G39" s="29">
        <f t="shared" si="0"/>
        <v>0</v>
      </c>
    </row>
    <row r="40" spans="1:7" ht="21.4" customHeight="1" x14ac:dyDescent="0.2">
      <c r="A40" s="30">
        <v>32</v>
      </c>
      <c r="B40" s="27" t="s">
        <v>49</v>
      </c>
      <c r="C40" s="31" t="s">
        <v>16</v>
      </c>
      <c r="D40" s="28">
        <v>0</v>
      </c>
      <c r="E40" s="50">
        <v>0</v>
      </c>
      <c r="F40" s="50">
        <v>0</v>
      </c>
      <c r="G40" s="29">
        <f t="shared" si="0"/>
        <v>0</v>
      </c>
    </row>
    <row r="41" spans="1:7" ht="21.4" customHeight="1" x14ac:dyDescent="0.2">
      <c r="A41" s="30">
        <v>33</v>
      </c>
      <c r="B41" s="27" t="s">
        <v>50</v>
      </c>
      <c r="C41" s="31" t="s">
        <v>46</v>
      </c>
      <c r="D41" s="28">
        <v>8</v>
      </c>
      <c r="E41" s="50">
        <v>0</v>
      </c>
      <c r="F41" s="50">
        <v>0</v>
      </c>
      <c r="G41" s="29">
        <f t="shared" si="0"/>
        <v>0</v>
      </c>
    </row>
    <row r="42" spans="1:7" ht="21.4" customHeight="1" x14ac:dyDescent="0.2">
      <c r="A42" s="30">
        <v>34</v>
      </c>
      <c r="B42" s="27" t="s">
        <v>51</v>
      </c>
      <c r="C42" s="31" t="s">
        <v>16</v>
      </c>
      <c r="D42" s="28">
        <v>1</v>
      </c>
      <c r="E42" s="50">
        <v>0</v>
      </c>
      <c r="F42" s="50">
        <v>0</v>
      </c>
      <c r="G42" s="29">
        <f t="shared" si="0"/>
        <v>0</v>
      </c>
    </row>
    <row r="43" spans="1:7" ht="21.4" customHeight="1" x14ac:dyDescent="0.2">
      <c r="A43" s="30">
        <v>35</v>
      </c>
      <c r="B43" s="27" t="s">
        <v>52</v>
      </c>
      <c r="C43" s="31" t="s">
        <v>53</v>
      </c>
      <c r="D43" s="28">
        <v>2</v>
      </c>
      <c r="E43" s="50">
        <v>0</v>
      </c>
      <c r="F43" s="50">
        <v>0</v>
      </c>
      <c r="G43" s="29">
        <f t="shared" si="0"/>
        <v>0</v>
      </c>
    </row>
    <row r="44" spans="1:7" ht="21.4" customHeight="1" x14ac:dyDescent="0.2">
      <c r="A44" s="30">
        <v>36</v>
      </c>
      <c r="B44" s="27" t="s">
        <v>54</v>
      </c>
      <c r="C44" s="31" t="s">
        <v>53</v>
      </c>
      <c r="D44" s="28">
        <v>2</v>
      </c>
      <c r="E44" s="50">
        <v>0</v>
      </c>
      <c r="F44" s="50">
        <v>0</v>
      </c>
      <c r="G44" s="29">
        <f t="shared" si="0"/>
        <v>0</v>
      </c>
    </row>
    <row r="45" spans="1:7" ht="21.4" customHeight="1" x14ac:dyDescent="0.2">
      <c r="A45" s="30">
        <v>37</v>
      </c>
      <c r="B45" s="27" t="s">
        <v>55</v>
      </c>
      <c r="C45" s="31" t="s">
        <v>53</v>
      </c>
      <c r="D45" s="28">
        <v>2</v>
      </c>
      <c r="E45" s="50">
        <v>0</v>
      </c>
      <c r="F45" s="50">
        <v>0</v>
      </c>
      <c r="G45" s="29">
        <f t="shared" si="0"/>
        <v>0</v>
      </c>
    </row>
    <row r="46" spans="1:7" ht="21.4" customHeight="1" x14ac:dyDescent="0.2">
      <c r="A46" s="30">
        <v>38</v>
      </c>
      <c r="B46" s="27" t="s">
        <v>56</v>
      </c>
      <c r="C46" s="31" t="s">
        <v>53</v>
      </c>
      <c r="D46" s="28">
        <v>15</v>
      </c>
      <c r="E46" s="50">
        <v>0</v>
      </c>
      <c r="F46" s="50">
        <v>0</v>
      </c>
      <c r="G46" s="29">
        <f t="shared" si="0"/>
        <v>0</v>
      </c>
    </row>
    <row r="47" spans="1:7" ht="14.1" customHeight="1" x14ac:dyDescent="0.2">
      <c r="A47" s="36"/>
      <c r="B47" s="37"/>
      <c r="C47" s="38"/>
      <c r="D47" s="39"/>
      <c r="E47" s="40" t="s">
        <v>4</v>
      </c>
      <c r="F47" s="41"/>
      <c r="G47" s="42"/>
    </row>
    <row r="48" spans="1:7" ht="19.7" customHeight="1" x14ac:dyDescent="0.2">
      <c r="A48" s="43"/>
      <c r="B48" s="44" t="s">
        <v>57</v>
      </c>
      <c r="C48" s="45"/>
      <c r="D48" s="45"/>
      <c r="E48" s="44" t="s">
        <v>58</v>
      </c>
      <c r="F48" s="48">
        <f>SUM(G9:G46)</f>
        <v>0</v>
      </c>
      <c r="G48" s="49"/>
    </row>
  </sheetData>
  <sheetProtection algorithmName="SHA-512" hashValue="uyP7cnkSL5cH1JX2j9Ln+jhTMeP+1U6BfWp67UKydOZr5P72ox909g/JUSI7iQ+VHB9xZkdTksYXyzPbTlB34g==" saltValue="4OqCTyv+3ve5Wm2smz5MGw==" spinCount="100000" sheet="1" objects="1" scenarios="1"/>
  <mergeCells count="2">
    <mergeCell ref="F8:G8"/>
    <mergeCell ref="F48:G48"/>
  </mergeCells>
  <pageMargins left="0.70866099999999999" right="0.70866099999999999" top="0.78740200000000005" bottom="0.78740200000000005" header="0.31496099999999999" footer="0.31496099999999999"/>
  <pageSetup scale="61" orientation="portrait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Výkaz_výměr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Tereza Agnes Pokorná</cp:lastModifiedBy>
  <dcterms:modified xsi:type="dcterms:W3CDTF">2024-07-09T11:25:44Z</dcterms:modified>
</cp:coreProperties>
</file>